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ОБОРОТНЫЙ КАПИТАЛ/"/>
    </mc:Choice>
  </mc:AlternateContent>
  <xr:revisionPtr revIDLastSave="0" documentId="13_ncr:1_{826F2D59-33A2-3443-8DBE-FB415D3E8107}" xr6:coauthVersionLast="36" xr6:coauthVersionMax="36" xr10:uidLastSave="{00000000-0000-0000-0000-000000000000}"/>
  <bookViews>
    <workbookView xWindow="7580" yWindow="840" windowWidth="28240" windowHeight="17240" xr2:uid="{487553A4-6296-1B46-B5F1-AC6DA609866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B33" i="1"/>
  <c r="C32" i="1"/>
  <c r="B32" i="1"/>
  <c r="C31" i="1"/>
  <c r="B31" i="1"/>
  <c r="C21" i="1"/>
  <c r="B21" i="1"/>
  <c r="C20" i="1"/>
  <c r="B20" i="1"/>
  <c r="C19" i="1"/>
  <c r="B19" i="1"/>
  <c r="C11" i="1"/>
  <c r="C10" i="1"/>
  <c r="B11" i="1"/>
  <c r="B10" i="1"/>
  <c r="C8" i="1"/>
  <c r="B8" i="1"/>
  <c r="C7" i="1"/>
  <c r="B7" i="1"/>
  <c r="C9" i="1"/>
  <c r="B9" i="1"/>
  <c r="C34" i="1" l="1"/>
  <c r="C35" i="1" s="1"/>
  <c r="B34" i="1"/>
  <c r="B35" i="1" s="1"/>
  <c r="C22" i="1"/>
  <c r="C23" i="1" s="1"/>
  <c r="B22" i="1"/>
  <c r="B23" i="1" s="1"/>
</calcChain>
</file>

<file path=xl/sharedStrings.xml><?xml version="1.0" encoding="utf-8"?>
<sst xmlns="http://schemas.openxmlformats.org/spreadsheetml/2006/main" count="34" uniqueCount="14">
  <si>
    <t>Выручка</t>
  </si>
  <si>
    <t>Себестоимость</t>
  </si>
  <si>
    <t>Запасы</t>
  </si>
  <si>
    <t>Кредиторская задолженность</t>
  </si>
  <si>
    <t>Период обращения запасов</t>
  </si>
  <si>
    <t>Финансовой цикл</t>
  </si>
  <si>
    <t>Торговая дебиторская задолженность</t>
  </si>
  <si>
    <t>Период погашения дебиторской задолженности</t>
  </si>
  <si>
    <t>ПАО Сухой (млн руб.)</t>
  </si>
  <si>
    <t>Период погашения кредиторской задолженности</t>
  </si>
  <si>
    <t>Операционный цикл</t>
  </si>
  <si>
    <t>ПАО Лента (тыс. рублей)</t>
  </si>
  <si>
    <t>ПАО ГК "ТНС Энерго" (тыс. рублей)</t>
  </si>
  <si>
    <t>В расчетах по данным компаниям использовались данные из их консолодированной финансовой отчетности за год по МСФО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</si>
</sst>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71" formatCode="_-* #,##0.000\ _₽_-;\-* #,##0.000\ _₽_-;_-* &quot;-&quot;??\ _₽_-;_-@_-"/>
    <numFmt numFmtId="173" formatCode="_-* #,##0\ _₽_-;\-* #,##0\ _₽_-;_-* &quot;-&quot;??\ _₽_-;_-@_-"/>
  </numFmts>
  <fonts count="3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171" fontId="0" fillId="0" borderId="1" xfId="1" applyNumberFormat="1" applyFont="1" applyBorder="1" applyAlignment="1">
      <alignment horizontal="center" vertical="center"/>
    </xf>
    <xf numFmtId="173" fontId="0" fillId="0" borderId="1" xfId="1" applyNumberFormat="1" applyFont="1" applyBorder="1" applyAlignment="1">
      <alignment horizontal="center" vertical="center"/>
    </xf>
    <xf numFmtId="173" fontId="2" fillId="2" borderId="1" xfId="1" applyNumberFormat="1" applyFont="1" applyFill="1" applyBorder="1" applyAlignment="1">
      <alignment horizontal="center" vertical="center"/>
    </xf>
    <xf numFmtId="173" fontId="2" fillId="3" borderId="1" xfId="1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FFA20-BE2A-7D41-AD83-C04722AF125E}">
  <dimension ref="A1:G35"/>
  <sheetViews>
    <sheetView tabSelected="1" zoomScale="130" zoomScaleNormal="130" workbookViewId="0">
      <selection activeCell="G14" sqref="G14"/>
    </sheetView>
  </sheetViews>
  <sheetFormatPr baseColWidth="10" defaultRowHeight="16" x14ac:dyDescent="0.2"/>
  <cols>
    <col min="1" max="1" width="48.6640625" customWidth="1"/>
    <col min="2" max="2" width="19.5" customWidth="1"/>
    <col min="3" max="3" width="20" customWidth="1"/>
  </cols>
  <sheetData>
    <row r="1" spans="1:7" x14ac:dyDescent="0.2">
      <c r="A1" s="3" t="s">
        <v>8</v>
      </c>
      <c r="B1" s="1">
        <v>2020</v>
      </c>
      <c r="C1" s="1">
        <v>2019</v>
      </c>
      <c r="E1" s="10" t="s">
        <v>13</v>
      </c>
      <c r="F1" s="11"/>
      <c r="G1" s="12"/>
    </row>
    <row r="2" spans="1:7" x14ac:dyDescent="0.2">
      <c r="A2" s="2" t="s">
        <v>0</v>
      </c>
      <c r="B2" s="7">
        <v>142858</v>
      </c>
      <c r="C2" s="7">
        <v>95720</v>
      </c>
      <c r="E2" s="13"/>
      <c r="F2" s="14"/>
      <c r="G2" s="15"/>
    </row>
    <row r="3" spans="1:7" x14ac:dyDescent="0.2">
      <c r="A3" s="2" t="s">
        <v>1</v>
      </c>
      <c r="B3" s="7">
        <v>95911</v>
      </c>
      <c r="C3" s="7">
        <v>69930</v>
      </c>
      <c r="E3" s="13"/>
      <c r="F3" s="14"/>
      <c r="G3" s="15"/>
    </row>
    <row r="4" spans="1:7" ht="17" thickBot="1" x14ac:dyDescent="0.25">
      <c r="A4" s="2" t="s">
        <v>6</v>
      </c>
      <c r="B4" s="7">
        <v>62200</v>
      </c>
      <c r="C4" s="7">
        <v>25590</v>
      </c>
      <c r="E4" s="16"/>
      <c r="F4" s="17"/>
      <c r="G4" s="18"/>
    </row>
    <row r="5" spans="1:7" x14ac:dyDescent="0.2">
      <c r="A5" s="2" t="s">
        <v>2</v>
      </c>
      <c r="B5" s="7">
        <v>37584</v>
      </c>
      <c r="C5" s="7">
        <v>54604</v>
      </c>
    </row>
    <row r="6" spans="1:7" x14ac:dyDescent="0.2">
      <c r="A6" s="2" t="s">
        <v>3</v>
      </c>
      <c r="B6" s="7">
        <v>44433</v>
      </c>
      <c r="C6" s="7">
        <v>35884</v>
      </c>
    </row>
    <row r="7" spans="1:7" x14ac:dyDescent="0.2">
      <c r="A7" s="2" t="s">
        <v>7</v>
      </c>
      <c r="B7" s="7">
        <f>(B4/B2)*365</f>
        <v>158.92004647972112</v>
      </c>
      <c r="C7" s="7">
        <f>(C4/C2)*365</f>
        <v>97.57992060175512</v>
      </c>
    </row>
    <row r="8" spans="1:7" x14ac:dyDescent="0.2">
      <c r="A8" s="2" t="s">
        <v>4</v>
      </c>
      <c r="B8" s="7">
        <f>(B5/B3)*365</f>
        <v>143.03010082263765</v>
      </c>
      <c r="C8" s="7">
        <f>(C5/C3)*365</f>
        <v>285.00586300586303</v>
      </c>
    </row>
    <row r="9" spans="1:7" x14ac:dyDescent="0.2">
      <c r="A9" s="2" t="s">
        <v>9</v>
      </c>
      <c r="B9" s="7">
        <f>(B6/B3)*365</f>
        <v>169.09473365933002</v>
      </c>
      <c r="C9" s="7">
        <f>(C6/C3)*365</f>
        <v>187.29672529672533</v>
      </c>
    </row>
    <row r="10" spans="1:7" x14ac:dyDescent="0.2">
      <c r="A10" s="4" t="s">
        <v>10</v>
      </c>
      <c r="B10" s="8">
        <f>B7+B8</f>
        <v>301.9501473023588</v>
      </c>
      <c r="C10" s="8">
        <f>C7+C8</f>
        <v>382.58578360761817</v>
      </c>
    </row>
    <row r="11" spans="1:7" x14ac:dyDescent="0.2">
      <c r="A11" s="5" t="s">
        <v>5</v>
      </c>
      <c r="B11" s="9">
        <f>B10-B9</f>
        <v>132.85541364302878</v>
      </c>
      <c r="C11" s="9">
        <f>C10-C9</f>
        <v>195.28905831089284</v>
      </c>
    </row>
    <row r="13" spans="1:7" x14ac:dyDescent="0.2">
      <c r="A13" s="3" t="s">
        <v>11</v>
      </c>
      <c r="B13" s="1">
        <v>2021</v>
      </c>
      <c r="C13" s="1">
        <v>2020</v>
      </c>
    </row>
    <row r="14" spans="1:7" x14ac:dyDescent="0.2">
      <c r="A14" s="2" t="s">
        <v>0</v>
      </c>
      <c r="B14" s="7">
        <v>483640887</v>
      </c>
      <c r="C14" s="7">
        <v>445543829</v>
      </c>
    </row>
    <row r="15" spans="1:7" x14ac:dyDescent="0.2">
      <c r="A15" s="2" t="s">
        <v>1</v>
      </c>
      <c r="B15" s="7">
        <v>372646225</v>
      </c>
      <c r="C15" s="7">
        <v>343964588</v>
      </c>
    </row>
    <row r="16" spans="1:7" x14ac:dyDescent="0.2">
      <c r="A16" s="2" t="s">
        <v>6</v>
      </c>
      <c r="B16" s="7">
        <v>12760182</v>
      </c>
      <c r="C16" s="7">
        <v>10663735</v>
      </c>
    </row>
    <row r="17" spans="1:3" x14ac:dyDescent="0.2">
      <c r="A17" s="2" t="s">
        <v>2</v>
      </c>
      <c r="B17" s="7">
        <v>52691250</v>
      </c>
      <c r="C17" s="7">
        <v>42598383</v>
      </c>
    </row>
    <row r="18" spans="1:3" x14ac:dyDescent="0.2">
      <c r="A18" s="2" t="s">
        <v>3</v>
      </c>
      <c r="B18" s="7">
        <v>75524862</v>
      </c>
      <c r="C18" s="7">
        <v>61745878</v>
      </c>
    </row>
    <row r="19" spans="1:3" x14ac:dyDescent="0.2">
      <c r="A19" s="2" t="s">
        <v>7</v>
      </c>
      <c r="B19" s="7">
        <f>(B16/B14)*365</f>
        <v>9.6300096935352784</v>
      </c>
      <c r="C19" s="7">
        <f>(C16/C14)*365</f>
        <v>8.7359829082045248</v>
      </c>
    </row>
    <row r="20" spans="1:3" x14ac:dyDescent="0.2">
      <c r="A20" s="2" t="s">
        <v>4</v>
      </c>
      <c r="B20" s="7">
        <f>(B17/B15)*365</f>
        <v>51.610092789749849</v>
      </c>
      <c r="C20" s="7">
        <f>(C17/C15)*365</f>
        <v>45.203519017486762</v>
      </c>
    </row>
    <row r="21" spans="1:3" x14ac:dyDescent="0.2">
      <c r="A21" s="2" t="s">
        <v>9</v>
      </c>
      <c r="B21" s="7">
        <f>(B18/B15)*365</f>
        <v>73.975188209675281</v>
      </c>
      <c r="C21" s="7">
        <f>(C18/C15)*365</f>
        <v>65.52199341520587</v>
      </c>
    </row>
    <row r="22" spans="1:3" x14ac:dyDescent="0.2">
      <c r="A22" s="4" t="s">
        <v>10</v>
      </c>
      <c r="B22" s="8">
        <f>B19+B20</f>
        <v>61.240102483285128</v>
      </c>
      <c r="C22" s="8">
        <f>C19+C20</f>
        <v>53.939501925691289</v>
      </c>
    </row>
    <row r="23" spans="1:3" x14ac:dyDescent="0.2">
      <c r="A23" s="5" t="s">
        <v>5</v>
      </c>
      <c r="B23" s="9">
        <f>B22-B21</f>
        <v>-12.735085726390153</v>
      </c>
      <c r="C23" s="9">
        <f>C22-C21</f>
        <v>-11.582491489514581</v>
      </c>
    </row>
    <row r="25" spans="1:3" x14ac:dyDescent="0.2">
      <c r="A25" s="3" t="s">
        <v>12</v>
      </c>
      <c r="B25" s="1">
        <v>2021</v>
      </c>
      <c r="C25" s="1">
        <v>2020</v>
      </c>
    </row>
    <row r="26" spans="1:3" x14ac:dyDescent="0.2">
      <c r="A26" s="2" t="s">
        <v>0</v>
      </c>
      <c r="B26" s="7">
        <v>256636304</v>
      </c>
      <c r="C26" s="7">
        <v>236320796</v>
      </c>
    </row>
    <row r="27" spans="1:3" x14ac:dyDescent="0.2">
      <c r="A27" s="2" t="s">
        <v>1</v>
      </c>
      <c r="B27" s="7">
        <v>278311842</v>
      </c>
      <c r="C27" s="7">
        <v>257813491</v>
      </c>
    </row>
    <row r="28" spans="1:3" x14ac:dyDescent="0.2">
      <c r="A28" s="2" t="s">
        <v>6</v>
      </c>
      <c r="B28" s="7">
        <v>43319965</v>
      </c>
      <c r="C28" s="7">
        <v>44274847</v>
      </c>
    </row>
    <row r="29" spans="1:3" x14ac:dyDescent="0.2">
      <c r="A29" s="2" t="s">
        <v>2</v>
      </c>
      <c r="B29" s="7">
        <v>21991</v>
      </c>
      <c r="C29" s="7">
        <v>14527</v>
      </c>
    </row>
    <row r="30" spans="1:3" x14ac:dyDescent="0.2">
      <c r="A30" s="2" t="s">
        <v>3</v>
      </c>
      <c r="B30" s="7">
        <v>48533344</v>
      </c>
      <c r="C30" s="7">
        <v>49000213</v>
      </c>
    </row>
    <row r="31" spans="1:3" x14ac:dyDescent="0.2">
      <c r="A31" s="2" t="s">
        <v>7</v>
      </c>
      <c r="B31" s="7">
        <f>(B28/B26)*365</f>
        <v>61.61165423033836</v>
      </c>
      <c r="C31" s="7">
        <f>(C28/C26)*365</f>
        <v>68.382975296850304</v>
      </c>
    </row>
    <row r="32" spans="1:3" x14ac:dyDescent="0.2">
      <c r="A32" s="2" t="s">
        <v>4</v>
      </c>
      <c r="B32" s="6">
        <f>(B29/B27)*365</f>
        <v>2.8840723924352454E-2</v>
      </c>
      <c r="C32" s="6">
        <f>(C29/C27)*365</f>
        <v>2.0566631247392712E-2</v>
      </c>
    </row>
    <row r="33" spans="1:3" x14ac:dyDescent="0.2">
      <c r="A33" s="2" t="s">
        <v>9</v>
      </c>
      <c r="B33" s="7">
        <f>(B30/B27)*365</f>
        <v>63.650437698587041</v>
      </c>
      <c r="C33" s="7">
        <f>(C30/C27)*365</f>
        <v>69.372156110325506</v>
      </c>
    </row>
    <row r="34" spans="1:3" x14ac:dyDescent="0.2">
      <c r="A34" s="4" t="s">
        <v>10</v>
      </c>
      <c r="B34" s="8">
        <f>B31+B32</f>
        <v>61.640494954262714</v>
      </c>
      <c r="C34" s="8">
        <f>C31+C32</f>
        <v>68.403541928097695</v>
      </c>
    </row>
    <row r="35" spans="1:3" x14ac:dyDescent="0.2">
      <c r="A35" s="5" t="s">
        <v>5</v>
      </c>
      <c r="B35" s="9">
        <f>B34-B33</f>
        <v>-2.0099427443243272</v>
      </c>
      <c r="C35" s="9">
        <f>C34-C33</f>
        <v>-0.96861418222781026</v>
      </c>
    </row>
  </sheetData>
  <mergeCells count="1">
    <mergeCell ref="E1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2023-11-27T10:42:17Z</dcterms:created>
  <dcterms:modified xsi:type="dcterms:W3CDTF">2023-11-27T18:20:52Z</dcterms:modified>
</cp:coreProperties>
</file>