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vetlanamakarova/Desktop/КНИЖКА 5/ЧЕРНОВЫЕ ГЛАВЫ/ИНВЕСТПРОЕКТЫ/"/>
    </mc:Choice>
  </mc:AlternateContent>
  <xr:revisionPtr revIDLastSave="0" documentId="13_ncr:1_{D2F55A0D-3477-5D4B-975F-24C379F2FEA6}" xr6:coauthVersionLast="36" xr6:coauthVersionMax="36" xr10:uidLastSave="{00000000-0000-0000-0000-000000000000}"/>
  <bookViews>
    <workbookView xWindow="7260" yWindow="500" windowWidth="40960" windowHeight="21040" xr2:uid="{2015638B-FA50-9F4E-A3D3-5F1C75C14D5F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C6" i="1"/>
  <c r="B9" i="1"/>
  <c r="B8" i="1"/>
  <c r="D3" i="1" l="1"/>
  <c r="E3" i="1"/>
  <c r="F3" i="1"/>
  <c r="G3" i="1"/>
  <c r="C3" i="1"/>
  <c r="E5" i="1" l="1"/>
  <c r="E7" i="1"/>
  <c r="F5" i="1"/>
  <c r="F8" i="1" s="1"/>
  <c r="F7" i="1"/>
  <c r="C7" i="1"/>
  <c r="C5" i="1"/>
  <c r="C8" i="1" s="1"/>
  <c r="C9" i="1" s="1"/>
  <c r="D7" i="1"/>
  <c r="D5" i="1"/>
  <c r="G7" i="1"/>
  <c r="G5" i="1"/>
  <c r="G8" i="1" s="1"/>
  <c r="D8" i="1" l="1"/>
  <c r="D9" i="1" s="1"/>
  <c r="E8" i="1"/>
  <c r="E9" i="1" s="1"/>
  <c r="F9" i="1" l="1"/>
  <c r="G9" i="1" s="1"/>
</calcChain>
</file>

<file path=xl/sharedStrings.xml><?xml version="1.0" encoding="utf-8"?>
<sst xmlns="http://schemas.openxmlformats.org/spreadsheetml/2006/main" count="9" uniqueCount="8">
  <si>
    <t>Год (порядковый номер)</t>
  </si>
  <si>
    <t xml:space="preserve">Продажи, млн руб. </t>
  </si>
  <si>
    <t>Себестоимость</t>
  </si>
  <si>
    <t>Чистый оборотный капитал</t>
  </si>
  <si>
    <t>Запасы, 15% от себестоимости</t>
  </si>
  <si>
    <t>Кредиторская задолженность, 40% от себестоимости</t>
  </si>
  <si>
    <t>Дебиторская задолженность, 30% от выручки</t>
  </si>
  <si>
    <t xml:space="preserve">Прирост чистого оборотного капитала (это значение отражает влияние на денежные потоки проекта и отражается в денежных потоках)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</si>
</sst>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0" fontId="1" fillId="0" borderId="2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6E10A-2AB8-6249-9843-3A8BC2631C24}">
  <dimension ref="A1:G9"/>
  <sheetViews>
    <sheetView tabSelected="1" zoomScale="170" zoomScaleNormal="170" workbookViewId="0">
      <selection activeCell="A12" sqref="A12"/>
    </sheetView>
  </sheetViews>
  <sheetFormatPr baseColWidth="10" defaultRowHeight="16" x14ac:dyDescent="0.2"/>
  <cols>
    <col min="1" max="1" width="48.1640625" customWidth="1"/>
    <col min="2" max="2" width="12" customWidth="1"/>
  </cols>
  <sheetData>
    <row r="1" spans="1:7" x14ac:dyDescent="0.2">
      <c r="A1" s="2" t="s">
        <v>0</v>
      </c>
      <c r="B1" s="3">
        <v>0</v>
      </c>
      <c r="C1" s="3">
        <v>1</v>
      </c>
      <c r="D1" s="3">
        <v>2</v>
      </c>
      <c r="E1" s="3">
        <v>3</v>
      </c>
      <c r="F1" s="3">
        <v>4</v>
      </c>
      <c r="G1" s="3">
        <v>5</v>
      </c>
    </row>
    <row r="2" spans="1:7" x14ac:dyDescent="0.2">
      <c r="A2" s="4" t="s">
        <v>1</v>
      </c>
      <c r="B2" s="1"/>
      <c r="C2" s="1">
        <v>34000</v>
      </c>
      <c r="D2" s="1">
        <v>40000</v>
      </c>
      <c r="E2" s="1">
        <v>35000</v>
      </c>
      <c r="F2" s="1">
        <v>28000</v>
      </c>
      <c r="G2" s="1">
        <v>25000</v>
      </c>
    </row>
    <row r="3" spans="1:7" ht="17" thickBot="1" x14ac:dyDescent="0.25">
      <c r="A3" s="6" t="s">
        <v>2</v>
      </c>
      <c r="B3" s="7"/>
      <c r="C3" s="7">
        <f>50%*C2</f>
        <v>17000</v>
      </c>
      <c r="D3" s="7">
        <f t="shared" ref="D3:G3" si="0">50%*D2</f>
        <v>20000</v>
      </c>
      <c r="E3" s="7">
        <f t="shared" si="0"/>
        <v>17500</v>
      </c>
      <c r="F3" s="7">
        <f t="shared" si="0"/>
        <v>14000</v>
      </c>
      <c r="G3" s="7">
        <f t="shared" si="0"/>
        <v>12500</v>
      </c>
    </row>
    <row r="4" spans="1:7" ht="12" customHeight="1" x14ac:dyDescent="0.2">
      <c r="A4" s="8" t="s">
        <v>0</v>
      </c>
      <c r="B4" s="9">
        <v>0</v>
      </c>
      <c r="C4" s="9">
        <v>1</v>
      </c>
      <c r="D4" s="9">
        <v>2</v>
      </c>
      <c r="E4" s="9">
        <v>3</v>
      </c>
      <c r="F4" s="9">
        <v>4</v>
      </c>
      <c r="G4" s="10">
        <v>5</v>
      </c>
    </row>
    <row r="5" spans="1:7" x14ac:dyDescent="0.2">
      <c r="A5" s="11" t="s">
        <v>4</v>
      </c>
      <c r="B5" s="5"/>
      <c r="C5" s="5">
        <f>-0.15*C3</f>
        <v>-2550</v>
      </c>
      <c r="D5" s="5">
        <f t="shared" ref="D5:G5" si="1">-0.15*D3</f>
        <v>-3000</v>
      </c>
      <c r="E5" s="5">
        <f t="shared" si="1"/>
        <v>-2625</v>
      </c>
      <c r="F5" s="5">
        <f t="shared" si="1"/>
        <v>-2100</v>
      </c>
      <c r="G5" s="12">
        <f t="shared" si="1"/>
        <v>-1875</v>
      </c>
    </row>
    <row r="6" spans="1:7" x14ac:dyDescent="0.2">
      <c r="A6" s="11" t="s">
        <v>6</v>
      </c>
      <c r="B6" s="5"/>
      <c r="C6" s="5">
        <f>-0.3*C2</f>
        <v>-10200</v>
      </c>
      <c r="D6" s="5">
        <f t="shared" ref="D6:G6" si="2">-0.3*D2</f>
        <v>-12000</v>
      </c>
      <c r="E6" s="5">
        <f t="shared" si="2"/>
        <v>-10500</v>
      </c>
      <c r="F6" s="5">
        <f t="shared" si="2"/>
        <v>-8400</v>
      </c>
      <c r="G6" s="12">
        <f t="shared" si="2"/>
        <v>-7500</v>
      </c>
    </row>
    <row r="7" spans="1:7" x14ac:dyDescent="0.2">
      <c r="A7" s="11" t="s">
        <v>5</v>
      </c>
      <c r="B7" s="5"/>
      <c r="C7" s="5">
        <f>0.4*C3</f>
        <v>6800</v>
      </c>
      <c r="D7" s="5">
        <f t="shared" ref="D7:G7" si="3">0.4*D3</f>
        <v>8000</v>
      </c>
      <c r="E7" s="5">
        <f t="shared" si="3"/>
        <v>7000</v>
      </c>
      <c r="F7" s="5">
        <f t="shared" si="3"/>
        <v>5600</v>
      </c>
      <c r="G7" s="12">
        <f t="shared" si="3"/>
        <v>5000</v>
      </c>
    </row>
    <row r="8" spans="1:7" x14ac:dyDescent="0.2">
      <c r="A8" s="11" t="s">
        <v>3</v>
      </c>
      <c r="B8" s="5">
        <f>B9</f>
        <v>-2000</v>
      </c>
      <c r="C8" s="5">
        <f>C5+C6+C7</f>
        <v>-5950</v>
      </c>
      <c r="D8" s="5">
        <f t="shared" ref="D8:G8" si="4">D5+D6+D7</f>
        <v>-7000</v>
      </c>
      <c r="E8" s="5">
        <f t="shared" si="4"/>
        <v>-6125</v>
      </c>
      <c r="F8" s="5">
        <f t="shared" si="4"/>
        <v>-4900</v>
      </c>
      <c r="G8" s="12">
        <f t="shared" si="4"/>
        <v>-4375</v>
      </c>
    </row>
    <row r="9" spans="1:7" ht="57" customHeight="1" thickBot="1" x14ac:dyDescent="0.25">
      <c r="A9" s="13" t="s">
        <v>7</v>
      </c>
      <c r="B9" s="14">
        <f>-2000</f>
        <v>-2000</v>
      </c>
      <c r="C9" s="14">
        <f>(C8-B8)</f>
        <v>-3950</v>
      </c>
      <c r="D9" s="14">
        <f t="shared" ref="D9:F9" si="5">(D8-C8)</f>
        <v>-1050</v>
      </c>
      <c r="E9" s="14">
        <f t="shared" si="5"/>
        <v>875</v>
      </c>
      <c r="F9" s="14">
        <f t="shared" si="5"/>
        <v>1225</v>
      </c>
      <c r="G9" s="15">
        <f>-SUM(B9:F9)</f>
        <v>4900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Макарова</dc:creator>
  <cp:lastModifiedBy>Светлана Макарова</cp:lastModifiedBy>
  <dcterms:created xsi:type="dcterms:W3CDTF">2019-09-11T19:24:29Z</dcterms:created>
  <dcterms:modified xsi:type="dcterms:W3CDTF">2022-11-17T21:37:15Z</dcterms:modified>
</cp:coreProperties>
</file>